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esktop\LOTAIP 2022\DOCUMENTOS RESPALDO SEP 2022\"/>
    </mc:Choice>
  </mc:AlternateContent>
  <xr:revisionPtr revIDLastSave="0" documentId="13_ncr:1_{3DC510C0-190C-4598-89D0-46DE913CBAA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ENERO-SEPTIEMBRE 2022" sheetId="2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30" i="24" l="1"/>
  <c r="BA30" i="24"/>
  <c r="AY30" i="24"/>
  <c r="AX30" i="24"/>
  <c r="AV30" i="24"/>
  <c r="AU30" i="24"/>
  <c r="AW30" i="24" s="1"/>
  <c r="AS30" i="24"/>
  <c r="AR30" i="24"/>
  <c r="AP30" i="24"/>
  <c r="AO30" i="24"/>
  <c r="AM30" i="24"/>
  <c r="AL30" i="24"/>
  <c r="AJ30" i="24"/>
  <c r="AI30" i="24"/>
  <c r="AG30" i="24"/>
  <c r="AF30" i="24"/>
  <c r="AD30" i="24"/>
  <c r="AC30" i="24"/>
  <c r="BC29" i="24"/>
  <c r="AZ29" i="24"/>
  <c r="AW29" i="24"/>
  <c r="AT29" i="24"/>
  <c r="AQ29" i="24"/>
  <c r="AN29" i="24"/>
  <c r="AK29" i="24"/>
  <c r="AH29" i="24"/>
  <c r="AE29" i="24"/>
  <c r="BC26" i="24"/>
  <c r="AZ26" i="24"/>
  <c r="AW26" i="24"/>
  <c r="AT26" i="24"/>
  <c r="AQ26" i="24"/>
  <c r="AN26" i="24"/>
  <c r="AK26" i="24"/>
  <c r="AH26" i="24"/>
  <c r="AE26" i="24"/>
  <c r="BC25" i="24"/>
  <c r="AZ25" i="24"/>
  <c r="AW25" i="24"/>
  <c r="AT25" i="24"/>
  <c r="AQ25" i="24"/>
  <c r="AN25" i="24"/>
  <c r="AK25" i="24"/>
  <c r="AH25" i="24"/>
  <c r="AE25" i="24"/>
  <c r="BC28" i="24"/>
  <c r="AZ28" i="24"/>
  <c r="AW28" i="24"/>
  <c r="AT28" i="24"/>
  <c r="AQ28" i="24"/>
  <c r="AN28" i="24"/>
  <c r="AK28" i="24"/>
  <c r="AH28" i="24"/>
  <c r="AE28" i="24"/>
  <c r="BC24" i="24"/>
  <c r="AZ24" i="24"/>
  <c r="AW24" i="24"/>
  <c r="AT24" i="24"/>
  <c r="AQ24" i="24"/>
  <c r="AN24" i="24"/>
  <c r="AK24" i="24"/>
  <c r="AH24" i="24"/>
  <c r="AE24" i="24"/>
  <c r="BC27" i="24"/>
  <c r="AZ27" i="24"/>
  <c r="AW27" i="24"/>
  <c r="AT27" i="24"/>
  <c r="AQ27" i="24"/>
  <c r="AN27" i="24"/>
  <c r="AK27" i="24"/>
  <c r="AH27" i="24"/>
  <c r="AE27" i="24"/>
  <c r="BC20" i="24"/>
  <c r="AZ20" i="24"/>
  <c r="AW20" i="24"/>
  <c r="AT20" i="24"/>
  <c r="AQ20" i="24"/>
  <c r="AN20" i="24"/>
  <c r="AK20" i="24"/>
  <c r="AH20" i="24"/>
  <c r="AE20" i="24"/>
  <c r="BC21" i="24"/>
  <c r="AZ21" i="24"/>
  <c r="AW21" i="24"/>
  <c r="AT21" i="24"/>
  <c r="AQ21" i="24"/>
  <c r="AN21" i="24"/>
  <c r="AK21" i="24"/>
  <c r="AH21" i="24"/>
  <c r="AE21" i="24"/>
  <c r="BC22" i="24"/>
  <c r="AZ22" i="24"/>
  <c r="AW22" i="24"/>
  <c r="AT22" i="24"/>
  <c r="AQ22" i="24"/>
  <c r="AN22" i="24"/>
  <c r="AK22" i="24"/>
  <c r="AH22" i="24"/>
  <c r="AE22" i="24"/>
  <c r="BC15" i="24"/>
  <c r="AZ15" i="24"/>
  <c r="AW15" i="24"/>
  <c r="AT15" i="24"/>
  <c r="AQ15" i="24"/>
  <c r="AN15" i="24"/>
  <c r="AK15" i="24"/>
  <c r="AH15" i="24"/>
  <c r="AE15" i="24"/>
  <c r="BC14" i="24"/>
  <c r="AZ14" i="24"/>
  <c r="AW14" i="24"/>
  <c r="AT14" i="24"/>
  <c r="AQ14" i="24"/>
  <c r="AN14" i="24"/>
  <c r="AK14" i="24"/>
  <c r="AH14" i="24"/>
  <c r="AE14" i="24"/>
  <c r="BC23" i="24"/>
  <c r="AZ23" i="24"/>
  <c r="AW23" i="24"/>
  <c r="AT23" i="24"/>
  <c r="AQ23" i="24"/>
  <c r="AN23" i="24"/>
  <c r="AK23" i="24"/>
  <c r="AH23" i="24"/>
  <c r="AE23" i="24"/>
  <c r="BC17" i="24"/>
  <c r="AZ17" i="24"/>
  <c r="AW17" i="24"/>
  <c r="AT17" i="24"/>
  <c r="AQ17" i="24"/>
  <c r="AN17" i="24"/>
  <c r="AK17" i="24"/>
  <c r="AH17" i="24"/>
  <c r="AE17" i="24"/>
  <c r="BC8" i="24"/>
  <c r="AZ8" i="24"/>
  <c r="AW8" i="24"/>
  <c r="AT8" i="24"/>
  <c r="AQ8" i="24"/>
  <c r="AN8" i="24"/>
  <c r="AK8" i="24"/>
  <c r="AH8" i="24"/>
  <c r="AE8" i="24"/>
  <c r="BC18" i="24"/>
  <c r="AZ18" i="24"/>
  <c r="AW18" i="24"/>
  <c r="AT18" i="24"/>
  <c r="AQ18" i="24"/>
  <c r="AN18" i="24"/>
  <c r="AK18" i="24"/>
  <c r="AH18" i="24"/>
  <c r="AE18" i="24"/>
  <c r="BC12" i="24"/>
  <c r="AZ12" i="24"/>
  <c r="AW12" i="24"/>
  <c r="AT12" i="24"/>
  <c r="AQ12" i="24"/>
  <c r="AN12" i="24"/>
  <c r="AK12" i="24"/>
  <c r="AH12" i="24"/>
  <c r="AE12" i="24"/>
  <c r="BC19" i="24"/>
  <c r="AZ19" i="24"/>
  <c r="AW19" i="24"/>
  <c r="AT19" i="24"/>
  <c r="AQ19" i="24"/>
  <c r="AN19" i="24"/>
  <c r="AK19" i="24"/>
  <c r="AH19" i="24"/>
  <c r="AE19" i="24"/>
  <c r="BC16" i="24"/>
  <c r="AZ16" i="24"/>
  <c r="AW16" i="24"/>
  <c r="AT16" i="24"/>
  <c r="AQ16" i="24"/>
  <c r="AN16" i="24"/>
  <c r="AK16" i="24"/>
  <c r="AH16" i="24"/>
  <c r="AE16" i="24"/>
  <c r="BC13" i="24"/>
  <c r="AZ13" i="24"/>
  <c r="AW13" i="24"/>
  <c r="AT13" i="24"/>
  <c r="AQ13" i="24"/>
  <c r="AN13" i="24"/>
  <c r="AK13" i="24"/>
  <c r="AH13" i="24"/>
  <c r="AE13" i="24"/>
  <c r="BC11" i="24"/>
  <c r="AZ11" i="24"/>
  <c r="AW11" i="24"/>
  <c r="AT11" i="24"/>
  <c r="AQ11" i="24"/>
  <c r="AN11" i="24"/>
  <c r="AK11" i="24"/>
  <c r="AH11" i="24"/>
  <c r="AE11" i="24"/>
  <c r="BC10" i="24"/>
  <c r="AZ10" i="24"/>
  <c r="AW10" i="24"/>
  <c r="AT10" i="24"/>
  <c r="AQ10" i="24"/>
  <c r="AN10" i="24"/>
  <c r="AK10" i="24"/>
  <c r="AH10" i="24"/>
  <c r="AE10" i="24"/>
  <c r="BC9" i="24"/>
  <c r="AZ9" i="24"/>
  <c r="AW9" i="24"/>
  <c r="AT9" i="24"/>
  <c r="AQ9" i="24"/>
  <c r="AN9" i="24"/>
  <c r="AK9" i="24"/>
  <c r="AH9" i="24"/>
  <c r="AE9" i="24"/>
  <c r="BC7" i="24"/>
  <c r="AZ7" i="24"/>
  <c r="AW7" i="24"/>
  <c r="AT7" i="24"/>
  <c r="AQ7" i="24"/>
  <c r="AN7" i="24"/>
  <c r="AK7" i="24"/>
  <c r="AH7" i="24"/>
  <c r="AE7" i="24"/>
  <c r="BC6" i="24"/>
  <c r="AZ6" i="24"/>
  <c r="AW6" i="24"/>
  <c r="AT6" i="24"/>
  <c r="AQ6" i="24"/>
  <c r="AN6" i="24"/>
  <c r="AK6" i="24"/>
  <c r="AH6" i="24"/>
  <c r="AE6" i="24"/>
  <c r="BD17" i="24" l="1"/>
  <c r="BD12" i="24"/>
  <c r="BD8" i="24"/>
  <c r="BD23" i="24"/>
  <c r="BD15" i="24"/>
  <c r="BD21" i="24"/>
  <c r="BD27" i="24"/>
  <c r="BD28" i="24"/>
  <c r="BD6" i="24"/>
  <c r="BD16" i="24"/>
  <c r="BD26" i="24"/>
  <c r="BD10" i="24"/>
  <c r="BD19" i="24"/>
  <c r="BD14" i="24"/>
  <c r="BD24" i="24"/>
  <c r="BD9" i="24"/>
  <c r="BD11" i="24"/>
  <c r="AH30" i="24"/>
  <c r="BD13" i="24"/>
  <c r="BD20" i="24"/>
  <c r="BD29" i="24"/>
  <c r="BD7" i="24"/>
  <c r="BD18" i="24"/>
  <c r="BD22" i="24"/>
  <c r="BD25" i="24"/>
  <c r="AQ30" i="24"/>
  <c r="AK30" i="24"/>
  <c r="BC30" i="24"/>
  <c r="AZ30" i="24"/>
  <c r="AN30" i="24"/>
  <c r="AT30" i="24"/>
  <c r="AE30" i="24"/>
  <c r="BD30" i="24" l="1"/>
</calcChain>
</file>

<file path=xl/sharedStrings.xml><?xml version="1.0" encoding="utf-8"?>
<sst xmlns="http://schemas.openxmlformats.org/spreadsheetml/2006/main" count="65" uniqueCount="40">
  <si>
    <t>TOTAL</t>
  </si>
  <si>
    <t>Urbano</t>
  </si>
  <si>
    <t>Rural</t>
  </si>
  <si>
    <t>FEBRERO</t>
  </si>
  <si>
    <t>ENERO</t>
  </si>
  <si>
    <t>MARZO</t>
  </si>
  <si>
    <t>ABRIL</t>
  </si>
  <si>
    <t>MAYO</t>
  </si>
  <si>
    <t>JUNIO</t>
  </si>
  <si>
    <t>AGOSTO</t>
  </si>
  <si>
    <t>SEPTIEMBRE</t>
  </si>
  <si>
    <t>Incendios Forestales</t>
  </si>
  <si>
    <t>Incendios Estructurales</t>
  </si>
  <si>
    <t>Accidentes de Tránsito</t>
  </si>
  <si>
    <t>Fugas de GLP</t>
  </si>
  <si>
    <t>Corte de Àrboles</t>
  </si>
  <si>
    <t>Conatos de Incendio</t>
  </si>
  <si>
    <t>Atención Prehospitalaria y  Traslado a un Centro de Salud</t>
  </si>
  <si>
    <t>Accidentes de Tránsito con victimas</t>
  </si>
  <si>
    <t>Enjambre de Abejas-Avispas</t>
  </si>
  <si>
    <t>Emergencias médicas atendidas en el lugar</t>
  </si>
  <si>
    <t>Higiene y Salubridad</t>
  </si>
  <si>
    <t>SUBTOTAL</t>
  </si>
  <si>
    <t>Ayuda-Vinculación Comunitaria</t>
  </si>
  <si>
    <t>Rescate y Traslado de Cadáveres</t>
  </si>
  <si>
    <t>SERVICIO</t>
  </si>
  <si>
    <t>Emergencias  Eléctricas</t>
  </si>
  <si>
    <t>Labor de Parto</t>
  </si>
  <si>
    <t>Traslado de Pacientes</t>
  </si>
  <si>
    <t>Rescate de Personas</t>
  </si>
  <si>
    <t xml:space="preserve">JULIO </t>
  </si>
  <si>
    <t>Búsqueda y Rescate (Terrestre-Fluvial)</t>
  </si>
  <si>
    <t>Rescate Animal</t>
  </si>
  <si>
    <t>Entrega de Agua</t>
  </si>
  <si>
    <t>Inundación-Deslizamiento-Socavamiento-Deslave</t>
  </si>
  <si>
    <t>Quemas artesanales-Derrame de Combustible</t>
  </si>
  <si>
    <t>Rescate Vehicular</t>
  </si>
  <si>
    <t>Operativos de Seguridad Eventos</t>
  </si>
  <si>
    <t>ELABORADO POR BRA. COYAGO ORTEGA LAURA  - GUALAQUIZA  01 DE OCTUBRE DE 2022</t>
  </si>
  <si>
    <t>CUADRO ESTADÌSTICO DE EMERGENCIAS - ENERO A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</si>
</sst>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5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Arial"/>
      <family val="2"/>
    </font>
    <font>
      <b/>
      <sz val="11"/>
      <name val="Arial"/>
      <family val="2"/>
    </font>
    <font>
      <b/>
      <sz val="18"/>
      <name val="Baskerville Old Face"/>
      <family val="1"/>
    </font>
    <font>
      <b/>
      <sz val="14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50505"/>
      <name val="Inherit"/>
    </font>
  </fonts>
  <fills count="1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7" borderId="0" xfId="0" applyFill="1"/>
    <xf numFmtId="0" fontId="0" fillId="8" borderId="0" xfId="0" applyFill="1"/>
    <xf numFmtId="0" fontId="0" fillId="5" borderId="0" xfId="0" applyFill="1"/>
    <xf numFmtId="0" fontId="0" fillId="3" borderId="0" xfId="0" applyFill="1"/>
    <xf numFmtId="0" fontId="6" fillId="3" borderId="4" xfId="0" applyFont="1" applyFill="1" applyBorder="1" applyAlignment="1">
      <alignment textRotation="90" wrapText="1"/>
    </xf>
    <xf numFmtId="0" fontId="6" fillId="3" borderId="7" xfId="0" applyFont="1" applyFill="1" applyBorder="1" applyAlignment="1">
      <alignment textRotation="90" wrapText="1"/>
    </xf>
    <xf numFmtId="0" fontId="7" fillId="3" borderId="1" xfId="0" applyFont="1" applyFill="1" applyBorder="1" applyAlignment="1">
      <alignment vertical="center" wrapText="1"/>
    </xf>
    <xf numFmtId="1" fontId="7" fillId="3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justify" vertical="top" wrapText="1"/>
    </xf>
    <xf numFmtId="0" fontId="9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0" fontId="11" fillId="10" borderId="4" xfId="0" applyFont="1" applyFill="1" applyBorder="1" applyAlignment="1">
      <alignment horizontal="right" textRotation="90"/>
    </xf>
    <xf numFmtId="0" fontId="11" fillId="9" borderId="0" xfId="0" applyFont="1" applyFill="1" applyAlignment="1">
      <alignment horizontal="right" textRotation="90"/>
    </xf>
    <xf numFmtId="0" fontId="11" fillId="12" borderId="0" xfId="0" applyFont="1" applyFill="1" applyAlignment="1">
      <alignment horizontal="right" textRotation="90"/>
    </xf>
    <xf numFmtId="0" fontId="11" fillId="4" borderId="0" xfId="0" applyFont="1" applyFill="1" applyAlignment="1">
      <alignment horizontal="right" textRotation="90"/>
    </xf>
    <xf numFmtId="0" fontId="11" fillId="13" borderId="4" xfId="0" applyFont="1" applyFill="1" applyBorder="1" applyAlignment="1">
      <alignment horizontal="right" textRotation="90"/>
    </xf>
    <xf numFmtId="0" fontId="11" fillId="2" borderId="0" xfId="0" applyFont="1" applyFill="1" applyAlignment="1">
      <alignment horizontal="right" textRotation="90"/>
    </xf>
    <xf numFmtId="1" fontId="10" fillId="2" borderId="1" xfId="0" applyNumberFormat="1" applyFont="1" applyFill="1" applyBorder="1" applyAlignment="1"/>
    <xf numFmtId="1" fontId="4" fillId="14" borderId="1" xfId="0" applyNumberFormat="1" applyFont="1" applyFill="1" applyBorder="1" applyAlignment="1">
      <alignment horizontal="center" wrapText="1"/>
    </xf>
    <xf numFmtId="1" fontId="5" fillId="13" borderId="1" xfId="0" applyNumberFormat="1" applyFont="1" applyFill="1" applyBorder="1" applyAlignment="1"/>
    <xf numFmtId="1" fontId="5" fillId="6" borderId="1" xfId="0" applyNumberFormat="1" applyFont="1" applyFill="1" applyBorder="1" applyAlignment="1"/>
    <xf numFmtId="1" fontId="5" fillId="9" borderId="1" xfId="0" applyNumberFormat="1" applyFont="1" applyFill="1" applyBorder="1" applyAlignment="1"/>
    <xf numFmtId="1" fontId="5" fillId="10" borderId="1" xfId="0" applyNumberFormat="1" applyFont="1" applyFill="1" applyBorder="1" applyAlignment="1"/>
    <xf numFmtId="1" fontId="13" fillId="10" borderId="1" xfId="0" applyNumberFormat="1" applyFont="1" applyFill="1" applyBorder="1" applyAlignment="1">
      <alignment horizontal="right" wrapText="1"/>
    </xf>
    <xf numFmtId="1" fontId="13" fillId="9" borderId="1" xfId="0" applyNumberFormat="1" applyFont="1" applyFill="1" applyBorder="1" applyAlignment="1">
      <alignment horizontal="right" wrapText="1"/>
    </xf>
    <xf numFmtId="1" fontId="13" fillId="12" borderId="1" xfId="0" applyNumberFormat="1" applyFont="1" applyFill="1" applyBorder="1" applyAlignment="1">
      <alignment horizontal="right" wrapText="1"/>
    </xf>
    <xf numFmtId="1" fontId="13" fillId="4" borderId="1" xfId="0" applyNumberFormat="1" applyFont="1" applyFill="1" applyBorder="1" applyAlignment="1">
      <alignment horizontal="right" wrapText="1"/>
    </xf>
    <xf numFmtId="1" fontId="13" fillId="13" borderId="1" xfId="0" applyNumberFormat="1" applyFont="1" applyFill="1" applyBorder="1" applyAlignment="1">
      <alignment horizontal="right" wrapText="1"/>
    </xf>
    <xf numFmtId="1" fontId="13" fillId="2" borderId="1" xfId="0" applyNumberFormat="1" applyFont="1" applyFill="1" applyBorder="1" applyAlignment="1">
      <alignment horizontal="right" wrapText="1"/>
    </xf>
    <xf numFmtId="1" fontId="10" fillId="3" borderId="1" xfId="0" applyNumberFormat="1" applyFont="1" applyFill="1" applyBorder="1" applyAlignment="1"/>
    <xf numFmtId="0" fontId="6" fillId="3" borderId="6" xfId="0" applyFont="1" applyFill="1" applyBorder="1" applyAlignment="1">
      <alignment textRotation="90" wrapText="1"/>
    </xf>
    <xf numFmtId="0" fontId="6" fillId="3" borderId="9" xfId="0" applyFont="1" applyFill="1" applyBorder="1" applyAlignment="1">
      <alignment textRotation="90" wrapText="1"/>
    </xf>
    <xf numFmtId="0" fontId="11" fillId="15" borderId="4" xfId="0" applyFont="1" applyFill="1" applyBorder="1" applyAlignment="1">
      <alignment horizontal="right" textRotation="90"/>
    </xf>
    <xf numFmtId="1" fontId="13" fillId="15" borderId="1" xfId="0" applyNumberFormat="1" applyFont="1" applyFill="1" applyBorder="1" applyAlignment="1">
      <alignment horizontal="right" wrapText="1"/>
    </xf>
    <xf numFmtId="0" fontId="11" fillId="6" borderId="4" xfId="0" applyFont="1" applyFill="1" applyBorder="1" applyAlignment="1">
      <alignment horizontal="right" textRotation="90"/>
    </xf>
    <xf numFmtId="1" fontId="13" fillId="6" borderId="1" xfId="0" applyNumberFormat="1" applyFont="1" applyFill="1" applyBorder="1" applyAlignment="1">
      <alignment horizontal="right" wrapText="1"/>
    </xf>
    <xf numFmtId="1" fontId="7" fillId="3" borderId="1" xfId="0" applyNumberFormat="1" applyFont="1" applyFill="1" applyBorder="1" applyAlignment="1">
      <alignment horizontal="right" wrapText="1"/>
    </xf>
    <xf numFmtId="0" fontId="11" fillId="11" borderId="0" xfId="0" applyFont="1" applyFill="1" applyAlignment="1">
      <alignment horizontal="right" textRotation="90"/>
    </xf>
    <xf numFmtId="1" fontId="13" fillId="11" borderId="1" xfId="0" applyNumberFormat="1" applyFont="1" applyFill="1" applyBorder="1" applyAlignment="1">
      <alignment horizontal="right" wrapText="1"/>
    </xf>
    <xf numFmtId="1" fontId="10" fillId="11" borderId="1" xfId="0" applyNumberFormat="1" applyFont="1" applyFill="1" applyBorder="1" applyAlignment="1"/>
    <xf numFmtId="1" fontId="5" fillId="3" borderId="1" xfId="0" applyNumberFormat="1" applyFont="1" applyFill="1" applyBorder="1" applyAlignment="1"/>
    <xf numFmtId="1" fontId="5" fillId="12" borderId="1" xfId="0" applyNumberFormat="1" applyFont="1" applyFill="1" applyBorder="1" applyAlignment="1"/>
    <xf numFmtId="1" fontId="5" fillId="4" borderId="1" xfId="0" applyNumberFormat="1" applyFont="1" applyFill="1" applyBorder="1" applyAlignment="1"/>
    <xf numFmtId="1" fontId="15" fillId="15" borderId="1" xfId="0" applyNumberFormat="1" applyFont="1" applyFill="1" applyBorder="1" applyAlignment="1">
      <alignment horizontal="right" wrapText="1"/>
    </xf>
    <xf numFmtId="1" fontId="0" fillId="0" borderId="0" xfId="0" applyNumberFormat="1"/>
    <xf numFmtId="0" fontId="17" fillId="0" borderId="0" xfId="0" applyFont="1" applyAlignment="1">
      <alignment horizontal="left" vertical="center" readingOrder="1"/>
    </xf>
    <xf numFmtId="0" fontId="16" fillId="3" borderId="4" xfId="0" applyFont="1" applyFill="1" applyBorder="1" applyAlignment="1">
      <alignment horizontal="center" textRotation="90" wrapText="1"/>
    </xf>
    <xf numFmtId="0" fontId="16" fillId="3" borderId="8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justify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  <color rgb="FF66FF66"/>
      <color rgb="FFFE0000"/>
      <color rgb="FFCE2D1C"/>
      <color rgb="FFD20000"/>
      <color rgb="FFFFD13F"/>
      <color rgb="FF00990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30F6-3614-4AF8-92B1-C955AB328124}">
  <dimension ref="A2:KE35"/>
  <sheetViews>
    <sheetView tabSelected="1" topLeftCell="AA1" zoomScale="82" zoomScaleNormal="82" workbookViewId="0">
      <selection activeCell="BG30" sqref="BG30"/>
    </sheetView>
  </sheetViews>
  <sheetFormatPr baseColWidth="10" defaultRowHeight="15"/>
  <cols>
    <col min="1" max="26" width="3.42578125" hidden="1" customWidth="1"/>
    <col min="27" max="27" width="0.85546875" customWidth="1"/>
    <col min="28" max="28" width="56.85546875" customWidth="1"/>
    <col min="29" max="29" width="4.5703125" customWidth="1"/>
    <col min="30" max="30" width="4.7109375" customWidth="1"/>
    <col min="31" max="32" width="4.28515625" customWidth="1"/>
    <col min="33" max="33" width="4.7109375" customWidth="1"/>
    <col min="34" max="34" width="4" customWidth="1"/>
    <col min="35" max="35" width="4.85546875" customWidth="1"/>
    <col min="36" max="36" width="4.5703125" customWidth="1"/>
    <col min="37" max="37" width="4.7109375" customWidth="1"/>
    <col min="38" max="38" width="4.42578125" customWidth="1"/>
    <col min="39" max="39" width="5" customWidth="1"/>
    <col min="40" max="40" width="4" customWidth="1"/>
    <col min="41" max="41" width="4.42578125" customWidth="1"/>
    <col min="42" max="42" width="4.85546875" customWidth="1"/>
    <col min="43" max="49" width="4" customWidth="1"/>
    <col min="50" max="51" width="4.140625" customWidth="1"/>
    <col min="52" max="52" width="4.85546875" customWidth="1"/>
    <col min="53" max="53" width="4.28515625" customWidth="1"/>
    <col min="54" max="54" width="4.7109375" customWidth="1"/>
    <col min="55" max="55" width="5.28515625" customWidth="1"/>
    <col min="56" max="56" width="8.42578125" customWidth="1"/>
  </cols>
  <sheetData>
    <row r="2" spans="1:291" ht="9" customHeight="1"/>
    <row r="3" spans="1:291" ht="22.5" customHeight="1">
      <c r="AB3" s="58" t="s">
        <v>39</v>
      </c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</row>
    <row r="4" spans="1:291" ht="15" customHeight="1">
      <c r="AB4" s="53" t="s">
        <v>25</v>
      </c>
      <c r="AC4" s="55" t="s">
        <v>4</v>
      </c>
      <c r="AD4" s="56"/>
      <c r="AE4" s="57"/>
      <c r="AF4" s="55" t="s">
        <v>3</v>
      </c>
      <c r="AG4" s="56"/>
      <c r="AH4" s="57"/>
      <c r="AI4" s="55" t="s">
        <v>5</v>
      </c>
      <c r="AJ4" s="56"/>
      <c r="AK4" s="57"/>
      <c r="AL4" s="55" t="s">
        <v>6</v>
      </c>
      <c r="AM4" s="56"/>
      <c r="AN4" s="57"/>
      <c r="AO4" s="55" t="s">
        <v>7</v>
      </c>
      <c r="AP4" s="56"/>
      <c r="AQ4" s="57"/>
      <c r="AR4" s="55" t="s">
        <v>8</v>
      </c>
      <c r="AS4" s="56"/>
      <c r="AT4" s="57"/>
      <c r="AU4" s="55" t="s">
        <v>30</v>
      </c>
      <c r="AV4" s="56"/>
      <c r="AW4" s="57"/>
      <c r="AX4" s="59" t="s">
        <v>9</v>
      </c>
      <c r="AY4" s="59"/>
      <c r="AZ4" s="59"/>
      <c r="BA4" s="60" t="s">
        <v>10</v>
      </c>
      <c r="BB4" s="61"/>
      <c r="BC4" s="62"/>
      <c r="BD4" s="50" t="s">
        <v>0</v>
      </c>
    </row>
    <row r="5" spans="1:291" ht="38.25" customHeight="1">
      <c r="AB5" s="54"/>
      <c r="AC5" s="5" t="s">
        <v>1</v>
      </c>
      <c r="AD5" s="5" t="s">
        <v>2</v>
      </c>
      <c r="AE5" s="15" t="s">
        <v>0</v>
      </c>
      <c r="AF5" s="5" t="s">
        <v>1</v>
      </c>
      <c r="AG5" s="6" t="s">
        <v>2</v>
      </c>
      <c r="AH5" s="16" t="s">
        <v>0</v>
      </c>
      <c r="AI5" s="5" t="s">
        <v>1</v>
      </c>
      <c r="AJ5" s="6" t="s">
        <v>2</v>
      </c>
      <c r="AK5" s="17" t="s">
        <v>0</v>
      </c>
      <c r="AL5" s="5" t="s">
        <v>1</v>
      </c>
      <c r="AM5" s="5" t="s">
        <v>2</v>
      </c>
      <c r="AN5" s="18" t="s">
        <v>0</v>
      </c>
      <c r="AO5" s="5" t="s">
        <v>1</v>
      </c>
      <c r="AP5" s="5" t="s">
        <v>2</v>
      </c>
      <c r="AQ5" s="38" t="s">
        <v>0</v>
      </c>
      <c r="AR5" s="5" t="s">
        <v>1</v>
      </c>
      <c r="AS5" s="5" t="s">
        <v>2</v>
      </c>
      <c r="AT5" s="19" t="s">
        <v>0</v>
      </c>
      <c r="AU5" s="5" t="s">
        <v>1</v>
      </c>
      <c r="AV5" s="5" t="s">
        <v>2</v>
      </c>
      <c r="AW5" s="36" t="s">
        <v>0</v>
      </c>
      <c r="AX5" s="34" t="s">
        <v>1</v>
      </c>
      <c r="AY5" s="35" t="s">
        <v>2</v>
      </c>
      <c r="AZ5" s="20" t="s">
        <v>0</v>
      </c>
      <c r="BA5" s="34" t="s">
        <v>1</v>
      </c>
      <c r="BB5" s="35" t="s">
        <v>2</v>
      </c>
      <c r="BC5" s="41" t="s">
        <v>0</v>
      </c>
      <c r="BD5" s="51"/>
      <c r="BF5" s="48"/>
    </row>
    <row r="6" spans="1:291" ht="28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7" t="s">
        <v>17</v>
      </c>
      <c r="AC6" s="8">
        <v>3</v>
      </c>
      <c r="AD6" s="8">
        <v>2</v>
      </c>
      <c r="AE6" s="27">
        <f t="shared" ref="AE6:AE30" si="0">AC6+AD6</f>
        <v>5</v>
      </c>
      <c r="AF6" s="8">
        <v>2</v>
      </c>
      <c r="AG6" s="8">
        <v>3</v>
      </c>
      <c r="AH6" s="28">
        <f t="shared" ref="AH6:AH30" si="1">AF6+AG6</f>
        <v>5</v>
      </c>
      <c r="AI6" s="8">
        <v>5</v>
      </c>
      <c r="AJ6" s="8">
        <v>1</v>
      </c>
      <c r="AK6" s="29">
        <f t="shared" ref="AK6:AK18" si="2">AI6+AJ6</f>
        <v>6</v>
      </c>
      <c r="AL6" s="8">
        <v>10</v>
      </c>
      <c r="AM6" s="8">
        <v>1</v>
      </c>
      <c r="AN6" s="30">
        <f t="shared" ref="AN6:AN18" si="3">AL6+AM6</f>
        <v>11</v>
      </c>
      <c r="AO6" s="8">
        <v>8</v>
      </c>
      <c r="AP6" s="8">
        <v>6</v>
      </c>
      <c r="AQ6" s="39">
        <f>AO6+AP6</f>
        <v>14</v>
      </c>
      <c r="AR6" s="40">
        <v>9</v>
      </c>
      <c r="AS6" s="40">
        <v>4</v>
      </c>
      <c r="AT6" s="31">
        <f>AR6+AS6</f>
        <v>13</v>
      </c>
      <c r="AU6" s="40">
        <v>18</v>
      </c>
      <c r="AV6" s="40">
        <v>5</v>
      </c>
      <c r="AW6" s="37">
        <f>AU6+AV6</f>
        <v>23</v>
      </c>
      <c r="AX6" s="8">
        <v>3</v>
      </c>
      <c r="AY6" s="8">
        <v>2</v>
      </c>
      <c r="AZ6" s="32">
        <f t="shared" ref="AZ6:AZ18" si="4">AX6+AY6</f>
        <v>5</v>
      </c>
      <c r="BA6" s="40">
        <v>7</v>
      </c>
      <c r="BB6" s="40">
        <v>4</v>
      </c>
      <c r="BC6" s="42">
        <f>BA6+BB6</f>
        <v>11</v>
      </c>
      <c r="BD6" s="22">
        <f>SUM(AE6+AH6+AK6+AN6+AQ6+AT6+AW6+AZ6+BC6)</f>
        <v>93</v>
      </c>
    </row>
    <row r="7" spans="1:291" s="1" customFormat="1" ht="17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9" t="s">
        <v>18</v>
      </c>
      <c r="AC7" s="8">
        <v>2</v>
      </c>
      <c r="AD7" s="8"/>
      <c r="AE7" s="27">
        <f t="shared" si="0"/>
        <v>2</v>
      </c>
      <c r="AF7" s="8">
        <v>3</v>
      </c>
      <c r="AG7" s="8">
        <v>3</v>
      </c>
      <c r="AH7" s="28">
        <f t="shared" si="1"/>
        <v>6</v>
      </c>
      <c r="AI7" s="8">
        <v>6</v>
      </c>
      <c r="AJ7" s="8">
        <v>1</v>
      </c>
      <c r="AK7" s="29">
        <f t="shared" si="2"/>
        <v>7</v>
      </c>
      <c r="AL7" s="8">
        <v>5</v>
      </c>
      <c r="AM7" s="8">
        <v>2</v>
      </c>
      <c r="AN7" s="30">
        <f t="shared" si="3"/>
        <v>7</v>
      </c>
      <c r="AO7" s="8">
        <v>4</v>
      </c>
      <c r="AP7" s="8">
        <v>6</v>
      </c>
      <c r="AQ7" s="39">
        <f t="shared" ref="AQ7:AQ18" si="5">AO7+AP7</f>
        <v>10</v>
      </c>
      <c r="AR7" s="40">
        <v>2</v>
      </c>
      <c r="AS7" s="40">
        <v>1</v>
      </c>
      <c r="AT7" s="31">
        <f t="shared" ref="AT7:AT18" si="6">AR7+AS7</f>
        <v>3</v>
      </c>
      <c r="AU7" s="40">
        <v>7</v>
      </c>
      <c r="AV7" s="40">
        <v>2</v>
      </c>
      <c r="AW7" s="37">
        <f t="shared" ref="AW7:AW18" si="7">AU7+AV7</f>
        <v>9</v>
      </c>
      <c r="AX7" s="8">
        <v>5</v>
      </c>
      <c r="AY7" s="8">
        <v>2</v>
      </c>
      <c r="AZ7" s="32">
        <f t="shared" si="4"/>
        <v>7</v>
      </c>
      <c r="BA7" s="40">
        <v>1</v>
      </c>
      <c r="BB7" s="40">
        <v>3</v>
      </c>
      <c r="BC7" s="42">
        <f t="shared" ref="BC7:BC18" si="8">BA7+BB7</f>
        <v>4</v>
      </c>
      <c r="BD7" s="22">
        <f t="shared" ref="BD7:BD30" si="9">SUM(AE7+AH7+AK7+AN7+AQ7+AT7+AW7+AZ7+BC7)</f>
        <v>55</v>
      </c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</row>
    <row r="8" spans="1:291" s="1" customFormat="1" ht="17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10" t="s">
        <v>37</v>
      </c>
      <c r="AC8" s="8"/>
      <c r="AD8" s="8"/>
      <c r="AE8" s="27">
        <f>AC8+AD8</f>
        <v>0</v>
      </c>
      <c r="AF8" s="8">
        <v>1</v>
      </c>
      <c r="AG8" s="8"/>
      <c r="AH8" s="28">
        <f>AF8+AG8</f>
        <v>1</v>
      </c>
      <c r="AI8" s="8">
        <v>1</v>
      </c>
      <c r="AJ8" s="8"/>
      <c r="AK8" s="29">
        <f>AI8+AJ8</f>
        <v>1</v>
      </c>
      <c r="AL8" s="8"/>
      <c r="AM8" s="8"/>
      <c r="AN8" s="30">
        <f>AL8+AM8</f>
        <v>0</v>
      </c>
      <c r="AO8" s="8">
        <v>6</v>
      </c>
      <c r="AP8" s="8">
        <v>1</v>
      </c>
      <c r="AQ8" s="39">
        <f>AO8+AP8</f>
        <v>7</v>
      </c>
      <c r="AR8" s="40">
        <v>2</v>
      </c>
      <c r="AS8" s="40"/>
      <c r="AT8" s="31">
        <f>AR8+AS8</f>
        <v>2</v>
      </c>
      <c r="AU8" s="40"/>
      <c r="AV8" s="40"/>
      <c r="AW8" s="37">
        <f>AU8+AV8</f>
        <v>0</v>
      </c>
      <c r="AX8" s="8">
        <v>5</v>
      </c>
      <c r="AY8" s="8">
        <v>4</v>
      </c>
      <c r="AZ8" s="32">
        <f>AX8+AY8</f>
        <v>9</v>
      </c>
      <c r="BA8" s="40">
        <v>3</v>
      </c>
      <c r="BB8" s="40">
        <v>2</v>
      </c>
      <c r="BC8" s="42">
        <f>BA8+BB8</f>
        <v>5</v>
      </c>
      <c r="BD8" s="22">
        <f>SUM(AE8+AH8+AK8+AN8+AQ8+AT8+AW8+AZ8+BC8)</f>
        <v>25</v>
      </c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</row>
    <row r="9" spans="1:291" s="1" customFormat="1" ht="18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0" t="s">
        <v>32</v>
      </c>
      <c r="AC9" s="8">
        <v>3</v>
      </c>
      <c r="AD9" s="8"/>
      <c r="AE9" s="27">
        <f t="shared" si="0"/>
        <v>3</v>
      </c>
      <c r="AF9" s="8">
        <v>3</v>
      </c>
      <c r="AG9" s="8"/>
      <c r="AH9" s="28">
        <f t="shared" si="1"/>
        <v>3</v>
      </c>
      <c r="AI9" s="8">
        <v>1</v>
      </c>
      <c r="AJ9" s="8"/>
      <c r="AK9" s="29">
        <f t="shared" si="2"/>
        <v>1</v>
      </c>
      <c r="AL9" s="8">
        <v>1</v>
      </c>
      <c r="AM9" s="8"/>
      <c r="AN9" s="30">
        <f t="shared" si="3"/>
        <v>1</v>
      </c>
      <c r="AO9" s="8">
        <v>3</v>
      </c>
      <c r="AP9" s="8"/>
      <c r="AQ9" s="39">
        <f t="shared" si="5"/>
        <v>3</v>
      </c>
      <c r="AR9" s="40">
        <v>2</v>
      </c>
      <c r="AS9" s="40"/>
      <c r="AT9" s="31">
        <f t="shared" si="6"/>
        <v>2</v>
      </c>
      <c r="AU9" s="40">
        <v>3</v>
      </c>
      <c r="AV9" s="40">
        <v>1</v>
      </c>
      <c r="AW9" s="37">
        <f t="shared" si="7"/>
        <v>4</v>
      </c>
      <c r="AX9" s="8">
        <v>4</v>
      </c>
      <c r="AY9" s="8">
        <v>1</v>
      </c>
      <c r="AZ9" s="32">
        <f t="shared" si="4"/>
        <v>5</v>
      </c>
      <c r="BA9" s="40">
        <v>2</v>
      </c>
      <c r="BB9" s="40"/>
      <c r="BC9" s="42">
        <f t="shared" si="8"/>
        <v>2</v>
      </c>
      <c r="BD9" s="22">
        <f t="shared" si="9"/>
        <v>24</v>
      </c>
      <c r="BE9" s="4"/>
      <c r="BF9" s="4"/>
      <c r="BG9" s="4"/>
      <c r="BH9" s="49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</row>
    <row r="10" spans="1:291" s="1" customFormat="1" ht="18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9" t="s">
        <v>27</v>
      </c>
      <c r="AC10" s="8"/>
      <c r="AD10" s="8">
        <v>2</v>
      </c>
      <c r="AE10" s="27">
        <f>AC10+AD10</f>
        <v>2</v>
      </c>
      <c r="AF10" s="8"/>
      <c r="AG10" s="8">
        <v>2</v>
      </c>
      <c r="AH10" s="28">
        <f>AF10+AG10</f>
        <v>2</v>
      </c>
      <c r="AI10" s="8"/>
      <c r="AJ10" s="8">
        <v>1</v>
      </c>
      <c r="AK10" s="29">
        <f>AI10+AJ10</f>
        <v>1</v>
      </c>
      <c r="AL10" s="8"/>
      <c r="AM10" s="8">
        <v>1</v>
      </c>
      <c r="AN10" s="30">
        <f>AL10+AM10</f>
        <v>1</v>
      </c>
      <c r="AO10" s="8"/>
      <c r="AP10" s="8">
        <v>2</v>
      </c>
      <c r="AQ10" s="39">
        <f>AO10+AP10</f>
        <v>2</v>
      </c>
      <c r="AR10" s="40"/>
      <c r="AS10" s="40">
        <v>5</v>
      </c>
      <c r="AT10" s="31">
        <f>AR10+AS10</f>
        <v>5</v>
      </c>
      <c r="AU10" s="40"/>
      <c r="AV10" s="40">
        <v>1</v>
      </c>
      <c r="AW10" s="37">
        <f>AU10+AV10</f>
        <v>1</v>
      </c>
      <c r="AX10" s="8"/>
      <c r="AY10" s="8">
        <v>4</v>
      </c>
      <c r="AZ10" s="32">
        <f>AX10+AY10</f>
        <v>4</v>
      </c>
      <c r="BA10" s="40"/>
      <c r="BB10" s="40">
        <v>4</v>
      </c>
      <c r="BC10" s="42">
        <f>BA10+BB10</f>
        <v>4</v>
      </c>
      <c r="BD10" s="22">
        <f t="shared" si="9"/>
        <v>22</v>
      </c>
      <c r="BE10" s="4"/>
      <c r="BF10" s="4"/>
      <c r="BG10" s="4"/>
      <c r="BH10" s="49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</row>
    <row r="11" spans="1:291" s="1" customFormat="1" ht="1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11" t="s">
        <v>20</v>
      </c>
      <c r="AC11" s="8">
        <v>1</v>
      </c>
      <c r="AD11" s="8"/>
      <c r="AE11" s="27">
        <f t="shared" si="0"/>
        <v>1</v>
      </c>
      <c r="AF11" s="8">
        <v>5</v>
      </c>
      <c r="AG11" s="8">
        <v>1</v>
      </c>
      <c r="AH11" s="28">
        <f t="shared" si="1"/>
        <v>6</v>
      </c>
      <c r="AI11" s="8">
        <v>2</v>
      </c>
      <c r="AJ11" s="8">
        <v>1</v>
      </c>
      <c r="AK11" s="29">
        <f t="shared" si="2"/>
        <v>3</v>
      </c>
      <c r="AL11" s="8"/>
      <c r="AM11" s="8"/>
      <c r="AN11" s="30">
        <f t="shared" si="3"/>
        <v>0</v>
      </c>
      <c r="AO11" s="8">
        <v>3</v>
      </c>
      <c r="AP11" s="8"/>
      <c r="AQ11" s="39">
        <f t="shared" si="5"/>
        <v>3</v>
      </c>
      <c r="AR11" s="40">
        <v>2</v>
      </c>
      <c r="AS11" s="40"/>
      <c r="AT11" s="31">
        <f t="shared" si="6"/>
        <v>2</v>
      </c>
      <c r="AU11" s="40">
        <v>1</v>
      </c>
      <c r="AV11" s="40"/>
      <c r="AW11" s="37">
        <f t="shared" si="7"/>
        <v>1</v>
      </c>
      <c r="AX11" s="8">
        <v>3</v>
      </c>
      <c r="AY11" s="8">
        <v>2</v>
      </c>
      <c r="AZ11" s="32">
        <f t="shared" si="4"/>
        <v>5</v>
      </c>
      <c r="BA11" s="40"/>
      <c r="BB11" s="40">
        <v>1</v>
      </c>
      <c r="BC11" s="42">
        <f t="shared" si="8"/>
        <v>1</v>
      </c>
      <c r="BD11" s="22">
        <f t="shared" si="9"/>
        <v>22</v>
      </c>
      <c r="BE11" s="4"/>
      <c r="BF11" s="4"/>
      <c r="BG11" s="4"/>
      <c r="BH11" s="49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</row>
    <row r="12" spans="1:291" s="1" customFormat="1" ht="1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10" t="s">
        <v>23</v>
      </c>
      <c r="AC12" s="8"/>
      <c r="AD12" s="8"/>
      <c r="AE12" s="27">
        <f>AC12+AD12</f>
        <v>0</v>
      </c>
      <c r="AF12" s="8">
        <v>3</v>
      </c>
      <c r="AG12" s="8"/>
      <c r="AH12" s="28">
        <f>AF12+AG12</f>
        <v>3</v>
      </c>
      <c r="AI12" s="8">
        <v>1</v>
      </c>
      <c r="AJ12" s="8">
        <v>2</v>
      </c>
      <c r="AK12" s="29">
        <f>AI12+AJ12</f>
        <v>3</v>
      </c>
      <c r="AL12" s="8">
        <v>3</v>
      </c>
      <c r="AM12" s="8"/>
      <c r="AN12" s="30">
        <f>AL12+AM12</f>
        <v>3</v>
      </c>
      <c r="AO12" s="8">
        <v>2</v>
      </c>
      <c r="AP12" s="8"/>
      <c r="AQ12" s="39">
        <f>AO12+AP12</f>
        <v>2</v>
      </c>
      <c r="AR12" s="40">
        <v>1</v>
      </c>
      <c r="AS12" s="40"/>
      <c r="AT12" s="31">
        <f>AR12+AS12</f>
        <v>1</v>
      </c>
      <c r="AU12" s="40"/>
      <c r="AV12" s="40"/>
      <c r="AW12" s="37">
        <f>AU12+AV12</f>
        <v>0</v>
      </c>
      <c r="AX12" s="8">
        <v>2</v>
      </c>
      <c r="AY12" s="8"/>
      <c r="AZ12" s="32">
        <f>AX12+AY12</f>
        <v>2</v>
      </c>
      <c r="BA12" s="40">
        <v>5</v>
      </c>
      <c r="BB12" s="40">
        <v>3</v>
      </c>
      <c r="BC12" s="42">
        <f>BA12+BB12</f>
        <v>8</v>
      </c>
      <c r="BD12" s="22">
        <f>SUM(AE12+AH12+AK12+AN12+AQ12+AT12+AW12+AZ12+BC12)</f>
        <v>22</v>
      </c>
      <c r="BE12" s="4"/>
      <c r="BF12" s="4"/>
      <c r="BG12" s="4"/>
      <c r="BH12" s="49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</row>
    <row r="13" spans="1:291" s="1" customFormat="1" ht="18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13" t="s">
        <v>21</v>
      </c>
      <c r="AC13" s="8">
        <v>2</v>
      </c>
      <c r="AD13" s="8">
        <v>1</v>
      </c>
      <c r="AE13" s="27">
        <f t="shared" si="0"/>
        <v>3</v>
      </c>
      <c r="AF13" s="8">
        <v>1</v>
      </c>
      <c r="AG13" s="8"/>
      <c r="AH13" s="28">
        <f t="shared" si="1"/>
        <v>1</v>
      </c>
      <c r="AI13" s="8">
        <v>4</v>
      </c>
      <c r="AJ13" s="8">
        <v>1</v>
      </c>
      <c r="AK13" s="29">
        <f t="shared" si="2"/>
        <v>5</v>
      </c>
      <c r="AL13" s="8">
        <v>1</v>
      </c>
      <c r="AM13" s="8"/>
      <c r="AN13" s="30">
        <f t="shared" si="3"/>
        <v>1</v>
      </c>
      <c r="AO13" s="8">
        <v>3</v>
      </c>
      <c r="AP13" s="8"/>
      <c r="AQ13" s="39">
        <f t="shared" si="5"/>
        <v>3</v>
      </c>
      <c r="AR13" s="40"/>
      <c r="AS13" s="40"/>
      <c r="AT13" s="31">
        <f t="shared" si="6"/>
        <v>0</v>
      </c>
      <c r="AU13" s="40"/>
      <c r="AV13" s="40">
        <v>2</v>
      </c>
      <c r="AW13" s="37">
        <f t="shared" si="7"/>
        <v>2</v>
      </c>
      <c r="AX13" s="8">
        <v>2</v>
      </c>
      <c r="AY13" s="8"/>
      <c r="AZ13" s="32">
        <f t="shared" si="4"/>
        <v>2</v>
      </c>
      <c r="BA13" s="40">
        <v>1</v>
      </c>
      <c r="BB13" s="40"/>
      <c r="BC13" s="42">
        <f t="shared" si="8"/>
        <v>1</v>
      </c>
      <c r="BD13" s="22">
        <f t="shared" si="9"/>
        <v>18</v>
      </c>
      <c r="BE13" s="4"/>
      <c r="BF13" s="4"/>
      <c r="BG13" s="4"/>
      <c r="BH13" s="49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</row>
    <row r="14" spans="1:291" s="1" customFormat="1" ht="18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9" t="s">
        <v>28</v>
      </c>
      <c r="AC14" s="8">
        <v>2</v>
      </c>
      <c r="AD14" s="8"/>
      <c r="AE14" s="27">
        <f>AC14+AD14</f>
        <v>2</v>
      </c>
      <c r="AF14" s="8">
        <v>1</v>
      </c>
      <c r="AG14" s="8"/>
      <c r="AH14" s="28">
        <f>AF14+AG14</f>
        <v>1</v>
      </c>
      <c r="AI14" s="8">
        <v>1</v>
      </c>
      <c r="AJ14" s="8"/>
      <c r="AK14" s="29">
        <f>AI14+AJ14</f>
        <v>1</v>
      </c>
      <c r="AL14" s="8"/>
      <c r="AM14" s="8"/>
      <c r="AN14" s="30">
        <f>AL14+AM14</f>
        <v>0</v>
      </c>
      <c r="AO14" s="8">
        <v>2</v>
      </c>
      <c r="AP14" s="8"/>
      <c r="AQ14" s="39">
        <f>AO14+AP14</f>
        <v>2</v>
      </c>
      <c r="AR14" s="40">
        <v>3</v>
      </c>
      <c r="AS14" s="40">
        <v>3</v>
      </c>
      <c r="AT14" s="31">
        <f>AR14+AS14</f>
        <v>6</v>
      </c>
      <c r="AU14" s="40"/>
      <c r="AV14" s="40"/>
      <c r="AW14" s="37">
        <f>AU14+AV14</f>
        <v>0</v>
      </c>
      <c r="AX14" s="8">
        <v>1</v>
      </c>
      <c r="AY14" s="8">
        <v>1</v>
      </c>
      <c r="AZ14" s="32">
        <f>AX14+AY14</f>
        <v>2</v>
      </c>
      <c r="BA14" s="40"/>
      <c r="BB14" s="40">
        <v>1</v>
      </c>
      <c r="BC14" s="42">
        <f>BA14+BB14</f>
        <v>1</v>
      </c>
      <c r="BD14" s="22">
        <f>SUM(AE14+AH14+AK14+AN14+AQ14+AT14+AW14+AZ14+BC14)</f>
        <v>15</v>
      </c>
      <c r="BE14" s="4"/>
      <c r="BF14" s="4"/>
      <c r="BG14" s="4"/>
      <c r="BH14" s="49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</row>
    <row r="15" spans="1:291" s="1" customFormat="1" ht="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12" t="s">
        <v>33</v>
      </c>
      <c r="AC15" s="8"/>
      <c r="AD15" s="8"/>
      <c r="AE15" s="27">
        <f>AC15+AD15</f>
        <v>0</v>
      </c>
      <c r="AF15" s="8"/>
      <c r="AG15" s="8"/>
      <c r="AH15" s="28">
        <f>AF15+AG15</f>
        <v>0</v>
      </c>
      <c r="AI15" s="8">
        <v>2</v>
      </c>
      <c r="AJ15" s="8"/>
      <c r="AK15" s="29">
        <f>AI15+AJ15</f>
        <v>2</v>
      </c>
      <c r="AL15" s="8"/>
      <c r="AM15" s="8"/>
      <c r="AN15" s="30">
        <f>AL15+AM15</f>
        <v>0</v>
      </c>
      <c r="AO15" s="8"/>
      <c r="AP15" s="8">
        <v>2</v>
      </c>
      <c r="AQ15" s="39">
        <f>AO15+AP15</f>
        <v>2</v>
      </c>
      <c r="AR15" s="40">
        <v>1</v>
      </c>
      <c r="AS15" s="40">
        <v>2</v>
      </c>
      <c r="AT15" s="31">
        <f>AR15+AS15</f>
        <v>3</v>
      </c>
      <c r="AU15" s="40"/>
      <c r="AV15" s="40"/>
      <c r="AW15" s="37">
        <f>AU15+AV15</f>
        <v>0</v>
      </c>
      <c r="AX15" s="8">
        <v>2</v>
      </c>
      <c r="AY15" s="8">
        <v>2</v>
      </c>
      <c r="AZ15" s="32">
        <f>AX15+AY15</f>
        <v>4</v>
      </c>
      <c r="BA15" s="40"/>
      <c r="BB15" s="40"/>
      <c r="BC15" s="42">
        <f>BA15+BB15</f>
        <v>0</v>
      </c>
      <c r="BD15" s="22">
        <f>SUM(AE15+AH15+AK15+AN15+AQ15+AT15+AW15+AZ15+BC15)</f>
        <v>11</v>
      </c>
      <c r="BE15" s="4"/>
      <c r="BF15" s="4"/>
      <c r="BG15" s="4"/>
      <c r="BH15" s="49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</row>
    <row r="16" spans="1:291" s="1" customFormat="1" ht="18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11" t="s">
        <v>14</v>
      </c>
      <c r="AC16" s="8">
        <v>2</v>
      </c>
      <c r="AD16" s="8"/>
      <c r="AE16" s="27">
        <f>AC16+AD16</f>
        <v>2</v>
      </c>
      <c r="AF16" s="8"/>
      <c r="AG16" s="8"/>
      <c r="AH16" s="28">
        <f>AF16+AG16</f>
        <v>0</v>
      </c>
      <c r="AI16" s="8">
        <v>2</v>
      </c>
      <c r="AJ16" s="8"/>
      <c r="AK16" s="29">
        <f>AI16+AJ16</f>
        <v>2</v>
      </c>
      <c r="AL16" s="8">
        <v>1</v>
      </c>
      <c r="AM16" s="8"/>
      <c r="AN16" s="30">
        <f>AL16+AM16</f>
        <v>1</v>
      </c>
      <c r="AO16" s="8">
        <v>1</v>
      </c>
      <c r="AP16" s="8"/>
      <c r="AQ16" s="39">
        <f>AO16+AP16</f>
        <v>1</v>
      </c>
      <c r="AR16" s="40">
        <v>1</v>
      </c>
      <c r="AS16" s="40"/>
      <c r="AT16" s="31">
        <f>AR16+AS16</f>
        <v>1</v>
      </c>
      <c r="AU16" s="40">
        <v>1</v>
      </c>
      <c r="AV16" s="40">
        <v>1</v>
      </c>
      <c r="AW16" s="37">
        <f>AU16+AV16</f>
        <v>2</v>
      </c>
      <c r="AX16" s="8">
        <v>1</v>
      </c>
      <c r="AY16" s="8"/>
      <c r="AZ16" s="32">
        <f>AX16+AY16</f>
        <v>1</v>
      </c>
      <c r="BA16" s="40">
        <v>1</v>
      </c>
      <c r="BB16" s="40"/>
      <c r="BC16" s="42">
        <f>BA16+BB16</f>
        <v>1</v>
      </c>
      <c r="BD16" s="22">
        <f>SUM(AE16+AH16+AK16+AN16+AQ16+AT16+AW16+AZ16+BC16)</f>
        <v>11</v>
      </c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</row>
    <row r="17" spans="1:291" s="1" customFormat="1" ht="1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11" t="s">
        <v>26</v>
      </c>
      <c r="AC17" s="8">
        <v>1</v>
      </c>
      <c r="AD17" s="8"/>
      <c r="AE17" s="27">
        <f>AC17+AD17</f>
        <v>1</v>
      </c>
      <c r="AF17" s="8">
        <v>1</v>
      </c>
      <c r="AG17" s="8"/>
      <c r="AH17" s="28">
        <f>AF17+AG17</f>
        <v>1</v>
      </c>
      <c r="AI17" s="8">
        <v>2</v>
      </c>
      <c r="AJ17" s="8"/>
      <c r="AK17" s="29">
        <f>AI17+AJ17</f>
        <v>2</v>
      </c>
      <c r="AL17" s="8"/>
      <c r="AM17" s="8"/>
      <c r="AN17" s="30">
        <f>AL17+AM17</f>
        <v>0</v>
      </c>
      <c r="AO17" s="8">
        <v>1</v>
      </c>
      <c r="AP17" s="8"/>
      <c r="AQ17" s="39">
        <f>AO17+AP17</f>
        <v>1</v>
      </c>
      <c r="AR17" s="40">
        <v>2</v>
      </c>
      <c r="AS17" s="40"/>
      <c r="AT17" s="31">
        <f>AR17+AS17</f>
        <v>2</v>
      </c>
      <c r="AU17" s="40"/>
      <c r="AV17" s="40"/>
      <c r="AW17" s="37">
        <f>AU17+AV17</f>
        <v>0</v>
      </c>
      <c r="AX17" s="8">
        <v>1</v>
      </c>
      <c r="AY17" s="8"/>
      <c r="AZ17" s="32">
        <f>AX17+AY17</f>
        <v>1</v>
      </c>
      <c r="BA17" s="40"/>
      <c r="BB17" s="40">
        <v>1</v>
      </c>
      <c r="BC17" s="42">
        <f>BA17+BB17</f>
        <v>1</v>
      </c>
      <c r="BD17" s="22">
        <f>SUM(AE17+AH17+AK17+AN17+AQ17+AT17+AW17+AZ17+BC17)</f>
        <v>9</v>
      </c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</row>
    <row r="18" spans="1:291" s="1" customFormat="1" ht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9" t="s">
        <v>31</v>
      </c>
      <c r="AC18" s="8"/>
      <c r="AD18" s="8">
        <v>1</v>
      </c>
      <c r="AE18" s="27">
        <f t="shared" si="0"/>
        <v>1</v>
      </c>
      <c r="AF18" s="8"/>
      <c r="AG18" s="8">
        <v>1</v>
      </c>
      <c r="AH18" s="28">
        <f t="shared" si="1"/>
        <v>1</v>
      </c>
      <c r="AI18" s="8"/>
      <c r="AJ18" s="8"/>
      <c r="AK18" s="29">
        <f t="shared" si="2"/>
        <v>0</v>
      </c>
      <c r="AL18" s="8"/>
      <c r="AM18" s="8"/>
      <c r="AN18" s="30">
        <f t="shared" si="3"/>
        <v>0</v>
      </c>
      <c r="AO18" s="8"/>
      <c r="AP18" s="8"/>
      <c r="AQ18" s="39">
        <f t="shared" si="5"/>
        <v>0</v>
      </c>
      <c r="AR18" s="40"/>
      <c r="AS18" s="40">
        <v>2</v>
      </c>
      <c r="AT18" s="31">
        <f t="shared" si="6"/>
        <v>2</v>
      </c>
      <c r="AU18" s="40"/>
      <c r="AV18" s="40">
        <v>1</v>
      </c>
      <c r="AW18" s="37">
        <f t="shared" si="7"/>
        <v>1</v>
      </c>
      <c r="AX18" s="8"/>
      <c r="AY18" s="8"/>
      <c r="AZ18" s="32">
        <f t="shared" si="4"/>
        <v>0</v>
      </c>
      <c r="BA18" s="40"/>
      <c r="BB18" s="40">
        <v>4</v>
      </c>
      <c r="BC18" s="42">
        <f t="shared" si="8"/>
        <v>4</v>
      </c>
      <c r="BD18" s="22">
        <f t="shared" si="9"/>
        <v>9</v>
      </c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</row>
    <row r="19" spans="1:291" s="1" customFormat="1" ht="17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9" t="s">
        <v>34</v>
      </c>
      <c r="AC19" s="8"/>
      <c r="AD19" s="8"/>
      <c r="AE19" s="27">
        <f t="shared" ref="AE19:AE29" si="10">AC19+AD19</f>
        <v>0</v>
      </c>
      <c r="AF19" s="8"/>
      <c r="AG19" s="8"/>
      <c r="AH19" s="28">
        <f t="shared" ref="AH19:AH29" si="11">AF19+AG19</f>
        <v>0</v>
      </c>
      <c r="AI19" s="8">
        <v>3</v>
      </c>
      <c r="AJ19" s="8"/>
      <c r="AK19" s="29">
        <f t="shared" ref="AK19:AK29" si="12">AI19+AJ19</f>
        <v>3</v>
      </c>
      <c r="AL19" s="8"/>
      <c r="AM19" s="8"/>
      <c r="AN19" s="30">
        <f t="shared" ref="AN19:AN29" si="13">AL19+AM19</f>
        <v>0</v>
      </c>
      <c r="AO19" s="8"/>
      <c r="AP19" s="8"/>
      <c r="AQ19" s="39">
        <f t="shared" ref="AQ19:AQ29" si="14">AO19+AP19</f>
        <v>0</v>
      </c>
      <c r="AR19" s="40">
        <v>2</v>
      </c>
      <c r="AS19" s="40"/>
      <c r="AT19" s="31">
        <f t="shared" ref="AT19:AT29" si="15">AR19+AS19</f>
        <v>2</v>
      </c>
      <c r="AU19" s="40">
        <v>1</v>
      </c>
      <c r="AV19" s="40"/>
      <c r="AW19" s="37">
        <f t="shared" ref="AW19:AW30" si="16">AU19+AV19</f>
        <v>1</v>
      </c>
      <c r="AX19" s="8"/>
      <c r="AY19" s="8"/>
      <c r="AZ19" s="32">
        <f t="shared" ref="AZ19:AZ29" si="17">AX19+AY19</f>
        <v>0</v>
      </c>
      <c r="BA19" s="40">
        <v>1</v>
      </c>
      <c r="BB19" s="40"/>
      <c r="BC19" s="42">
        <f t="shared" ref="BC19:BC29" si="18">BA19+BB19</f>
        <v>1</v>
      </c>
      <c r="BD19" s="22">
        <f t="shared" ref="BD19:BD26" si="19">SUM(AE19+AH19+AK19+AN19+AQ19+AT19+AW19+AZ19+BC19)</f>
        <v>7</v>
      </c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</row>
    <row r="20" spans="1:291" ht="17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10" t="s">
        <v>15</v>
      </c>
      <c r="AC20" s="8"/>
      <c r="AD20" s="8"/>
      <c r="AE20" s="27">
        <f t="shared" si="10"/>
        <v>0</v>
      </c>
      <c r="AF20" s="8">
        <v>1</v>
      </c>
      <c r="AG20" s="8">
        <v>1</v>
      </c>
      <c r="AH20" s="28">
        <f t="shared" si="11"/>
        <v>2</v>
      </c>
      <c r="AI20" s="8">
        <v>1</v>
      </c>
      <c r="AJ20" s="8">
        <v>1</v>
      </c>
      <c r="AK20" s="29">
        <f t="shared" si="12"/>
        <v>2</v>
      </c>
      <c r="AL20" s="8"/>
      <c r="AM20" s="8"/>
      <c r="AN20" s="30">
        <f t="shared" si="13"/>
        <v>0</v>
      </c>
      <c r="AO20" s="8"/>
      <c r="AP20" s="8">
        <v>1</v>
      </c>
      <c r="AQ20" s="39">
        <f t="shared" si="14"/>
        <v>1</v>
      </c>
      <c r="AR20" s="40"/>
      <c r="AS20" s="40">
        <v>1</v>
      </c>
      <c r="AT20" s="31">
        <f t="shared" si="15"/>
        <v>1</v>
      </c>
      <c r="AU20" s="40"/>
      <c r="AV20" s="40"/>
      <c r="AW20" s="37">
        <f t="shared" si="16"/>
        <v>0</v>
      </c>
      <c r="AX20" s="8">
        <v>1</v>
      </c>
      <c r="AY20" s="8"/>
      <c r="AZ20" s="32">
        <f t="shared" si="17"/>
        <v>1</v>
      </c>
      <c r="BA20" s="40"/>
      <c r="BB20" s="40"/>
      <c r="BC20" s="42">
        <f t="shared" si="18"/>
        <v>0</v>
      </c>
      <c r="BD20" s="22">
        <f t="shared" si="19"/>
        <v>7</v>
      </c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</row>
    <row r="21" spans="1:291" ht="17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9" t="s">
        <v>13</v>
      </c>
      <c r="AC21" s="8"/>
      <c r="AD21" s="8"/>
      <c r="AE21" s="27">
        <f t="shared" si="10"/>
        <v>0</v>
      </c>
      <c r="AF21" s="8">
        <v>1</v>
      </c>
      <c r="AG21" s="8"/>
      <c r="AH21" s="28">
        <f t="shared" si="11"/>
        <v>1</v>
      </c>
      <c r="AI21" s="8">
        <v>1</v>
      </c>
      <c r="AJ21" s="8"/>
      <c r="AK21" s="29">
        <f t="shared" si="12"/>
        <v>1</v>
      </c>
      <c r="AL21" s="8"/>
      <c r="AM21" s="8"/>
      <c r="AN21" s="30">
        <f t="shared" si="13"/>
        <v>0</v>
      </c>
      <c r="AO21" s="8"/>
      <c r="AP21" s="8">
        <v>1</v>
      </c>
      <c r="AQ21" s="39">
        <f t="shared" si="14"/>
        <v>1</v>
      </c>
      <c r="AR21" s="40"/>
      <c r="AS21" s="40"/>
      <c r="AT21" s="31">
        <f t="shared" si="15"/>
        <v>0</v>
      </c>
      <c r="AU21" s="40"/>
      <c r="AV21" s="40"/>
      <c r="AW21" s="37">
        <f t="shared" si="16"/>
        <v>0</v>
      </c>
      <c r="AX21" s="8"/>
      <c r="AY21" s="8">
        <v>1</v>
      </c>
      <c r="AZ21" s="32">
        <f t="shared" si="17"/>
        <v>1</v>
      </c>
      <c r="BA21" s="40">
        <v>2</v>
      </c>
      <c r="BB21" s="40"/>
      <c r="BC21" s="42">
        <f t="shared" si="18"/>
        <v>2</v>
      </c>
      <c r="BD21" s="22">
        <f t="shared" si="19"/>
        <v>6</v>
      </c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</row>
    <row r="22" spans="1:291" ht="17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9" t="s">
        <v>11</v>
      </c>
      <c r="AC22" s="8"/>
      <c r="AD22" s="8">
        <v>2</v>
      </c>
      <c r="AE22" s="27">
        <f t="shared" si="10"/>
        <v>2</v>
      </c>
      <c r="AF22" s="8"/>
      <c r="AG22" s="8">
        <v>1</v>
      </c>
      <c r="AH22" s="28">
        <f t="shared" si="11"/>
        <v>1</v>
      </c>
      <c r="AI22" s="8"/>
      <c r="AJ22" s="8"/>
      <c r="AK22" s="29">
        <f t="shared" si="12"/>
        <v>0</v>
      </c>
      <c r="AL22" s="8"/>
      <c r="AM22" s="8"/>
      <c r="AN22" s="30">
        <f t="shared" si="13"/>
        <v>0</v>
      </c>
      <c r="AO22" s="8"/>
      <c r="AP22" s="8"/>
      <c r="AQ22" s="39">
        <f t="shared" si="14"/>
        <v>0</v>
      </c>
      <c r="AR22" s="40"/>
      <c r="AS22" s="40"/>
      <c r="AT22" s="31">
        <f t="shared" si="15"/>
        <v>0</v>
      </c>
      <c r="AU22" s="40"/>
      <c r="AV22" s="40"/>
      <c r="AW22" s="37">
        <f t="shared" si="16"/>
        <v>0</v>
      </c>
      <c r="AX22" s="8"/>
      <c r="AY22" s="8">
        <v>1</v>
      </c>
      <c r="AZ22" s="32">
        <f t="shared" si="17"/>
        <v>1</v>
      </c>
      <c r="BA22" s="40"/>
      <c r="BB22" s="40">
        <v>1</v>
      </c>
      <c r="BC22" s="42">
        <f t="shared" si="18"/>
        <v>1</v>
      </c>
      <c r="BD22" s="22">
        <f t="shared" si="19"/>
        <v>5</v>
      </c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</row>
    <row r="23" spans="1:291" ht="17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9" t="s">
        <v>35</v>
      </c>
      <c r="AC23" s="8"/>
      <c r="AD23" s="8"/>
      <c r="AE23" s="27">
        <f t="shared" si="10"/>
        <v>0</v>
      </c>
      <c r="AF23" s="8"/>
      <c r="AG23" s="8"/>
      <c r="AH23" s="28">
        <f t="shared" si="11"/>
        <v>0</v>
      </c>
      <c r="AI23" s="8"/>
      <c r="AJ23" s="8"/>
      <c r="AK23" s="29">
        <f t="shared" si="12"/>
        <v>0</v>
      </c>
      <c r="AL23" s="8"/>
      <c r="AM23" s="8"/>
      <c r="AN23" s="30">
        <f t="shared" si="13"/>
        <v>0</v>
      </c>
      <c r="AO23" s="8">
        <v>1</v>
      </c>
      <c r="AP23" s="8"/>
      <c r="AQ23" s="39">
        <f t="shared" si="14"/>
        <v>1</v>
      </c>
      <c r="AR23" s="40">
        <v>1</v>
      </c>
      <c r="AS23" s="40">
        <v>2</v>
      </c>
      <c r="AT23" s="31">
        <f t="shared" si="15"/>
        <v>3</v>
      </c>
      <c r="AU23" s="40"/>
      <c r="AV23" s="40"/>
      <c r="AW23" s="37">
        <f t="shared" si="16"/>
        <v>0</v>
      </c>
      <c r="AX23" s="8"/>
      <c r="AY23" s="8"/>
      <c r="AZ23" s="32">
        <f t="shared" si="17"/>
        <v>0</v>
      </c>
      <c r="BA23" s="40"/>
      <c r="BB23" s="40"/>
      <c r="BC23" s="42">
        <f t="shared" si="18"/>
        <v>0</v>
      </c>
      <c r="BD23" s="22">
        <f t="shared" si="19"/>
        <v>4</v>
      </c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</row>
    <row r="24" spans="1:291" ht="17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9" t="s">
        <v>16</v>
      </c>
      <c r="AC24" s="8"/>
      <c r="AD24" s="8"/>
      <c r="AE24" s="27">
        <f t="shared" si="10"/>
        <v>0</v>
      </c>
      <c r="AF24" s="8"/>
      <c r="AG24" s="8"/>
      <c r="AH24" s="28">
        <f t="shared" si="11"/>
        <v>0</v>
      </c>
      <c r="AI24" s="8"/>
      <c r="AJ24" s="8"/>
      <c r="AK24" s="29">
        <f t="shared" si="12"/>
        <v>0</v>
      </c>
      <c r="AL24" s="8"/>
      <c r="AM24" s="8"/>
      <c r="AN24" s="30">
        <f t="shared" si="13"/>
        <v>0</v>
      </c>
      <c r="AO24" s="8"/>
      <c r="AP24" s="8"/>
      <c r="AQ24" s="39">
        <f t="shared" si="14"/>
        <v>0</v>
      </c>
      <c r="AR24" s="40">
        <v>1</v>
      </c>
      <c r="AS24" s="40"/>
      <c r="AT24" s="31">
        <f t="shared" si="15"/>
        <v>1</v>
      </c>
      <c r="AU24" s="40">
        <v>1</v>
      </c>
      <c r="AV24" s="40"/>
      <c r="AW24" s="37">
        <f t="shared" si="16"/>
        <v>1</v>
      </c>
      <c r="AX24" s="8"/>
      <c r="AY24" s="8"/>
      <c r="AZ24" s="32">
        <f t="shared" si="17"/>
        <v>0</v>
      </c>
      <c r="BA24" s="40">
        <v>1</v>
      </c>
      <c r="BB24" s="40"/>
      <c r="BC24" s="42">
        <f t="shared" si="18"/>
        <v>1</v>
      </c>
      <c r="BD24" s="22">
        <f t="shared" si="19"/>
        <v>3</v>
      </c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</row>
    <row r="25" spans="1:291" ht="17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9" t="s">
        <v>19</v>
      </c>
      <c r="AC25" s="8"/>
      <c r="AD25" s="8"/>
      <c r="AE25" s="27">
        <f t="shared" si="10"/>
        <v>0</v>
      </c>
      <c r="AF25" s="8"/>
      <c r="AG25" s="8"/>
      <c r="AH25" s="28">
        <f t="shared" si="11"/>
        <v>0</v>
      </c>
      <c r="AI25" s="8"/>
      <c r="AJ25" s="8"/>
      <c r="AK25" s="29">
        <f t="shared" si="12"/>
        <v>0</v>
      </c>
      <c r="AL25" s="8">
        <v>1</v>
      </c>
      <c r="AM25" s="8"/>
      <c r="AN25" s="30">
        <f t="shared" si="13"/>
        <v>1</v>
      </c>
      <c r="AO25" s="8">
        <v>2</v>
      </c>
      <c r="AP25" s="8"/>
      <c r="AQ25" s="39">
        <f t="shared" si="14"/>
        <v>2</v>
      </c>
      <c r="AR25" s="40"/>
      <c r="AS25" s="40"/>
      <c r="AT25" s="31">
        <f t="shared" si="15"/>
        <v>0</v>
      </c>
      <c r="AU25" s="40"/>
      <c r="AV25" s="40"/>
      <c r="AW25" s="37">
        <f t="shared" si="16"/>
        <v>0</v>
      </c>
      <c r="AX25" s="8"/>
      <c r="AY25" s="8"/>
      <c r="AZ25" s="32">
        <f t="shared" si="17"/>
        <v>0</v>
      </c>
      <c r="BA25" s="40"/>
      <c r="BB25" s="40"/>
      <c r="BC25" s="42">
        <f t="shared" si="18"/>
        <v>0</v>
      </c>
      <c r="BD25" s="22">
        <f t="shared" si="19"/>
        <v>3</v>
      </c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</row>
    <row r="26" spans="1:291" ht="17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9" t="s">
        <v>29</v>
      </c>
      <c r="AC26" s="8"/>
      <c r="AD26" s="8"/>
      <c r="AE26" s="27">
        <f t="shared" si="10"/>
        <v>0</v>
      </c>
      <c r="AF26" s="8"/>
      <c r="AG26" s="8"/>
      <c r="AH26" s="28">
        <f t="shared" si="11"/>
        <v>0</v>
      </c>
      <c r="AI26" s="8"/>
      <c r="AJ26" s="8"/>
      <c r="AK26" s="29">
        <f t="shared" si="12"/>
        <v>0</v>
      </c>
      <c r="AL26" s="8">
        <v>1</v>
      </c>
      <c r="AM26" s="8">
        <v>2</v>
      </c>
      <c r="AN26" s="30">
        <f t="shared" si="13"/>
        <v>3</v>
      </c>
      <c r="AO26" s="8"/>
      <c r="AP26" s="8"/>
      <c r="AQ26" s="39">
        <f t="shared" si="14"/>
        <v>0</v>
      </c>
      <c r="AR26" s="40"/>
      <c r="AS26" s="40"/>
      <c r="AT26" s="31">
        <f t="shared" si="15"/>
        <v>0</v>
      </c>
      <c r="AU26" s="40"/>
      <c r="AV26" s="40"/>
      <c r="AW26" s="37">
        <f t="shared" si="16"/>
        <v>0</v>
      </c>
      <c r="AX26" s="8"/>
      <c r="AY26" s="8"/>
      <c r="AZ26" s="32">
        <f t="shared" si="17"/>
        <v>0</v>
      </c>
      <c r="BA26" s="40"/>
      <c r="BB26" s="40"/>
      <c r="BC26" s="42">
        <f t="shared" si="18"/>
        <v>0</v>
      </c>
      <c r="BD26" s="22">
        <f t="shared" si="19"/>
        <v>3</v>
      </c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</row>
    <row r="27" spans="1:291" ht="17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9" t="s">
        <v>12</v>
      </c>
      <c r="AC27" s="8"/>
      <c r="AD27" s="8">
        <v>2</v>
      </c>
      <c r="AE27" s="27">
        <f t="shared" si="10"/>
        <v>2</v>
      </c>
      <c r="AF27" s="8"/>
      <c r="AG27" s="8"/>
      <c r="AH27" s="28">
        <f t="shared" si="11"/>
        <v>0</v>
      </c>
      <c r="AI27" s="8"/>
      <c r="AJ27" s="8"/>
      <c r="AK27" s="29">
        <f t="shared" si="12"/>
        <v>0</v>
      </c>
      <c r="AL27" s="8"/>
      <c r="AM27" s="8"/>
      <c r="AN27" s="30">
        <f t="shared" si="13"/>
        <v>0</v>
      </c>
      <c r="AO27" s="8"/>
      <c r="AP27" s="8"/>
      <c r="AQ27" s="39">
        <f t="shared" si="14"/>
        <v>0</v>
      </c>
      <c r="AR27" s="40"/>
      <c r="AS27" s="40"/>
      <c r="AT27" s="31">
        <f t="shared" si="15"/>
        <v>0</v>
      </c>
      <c r="AU27" s="40"/>
      <c r="AV27" s="40"/>
      <c r="AW27" s="37">
        <f t="shared" si="16"/>
        <v>0</v>
      </c>
      <c r="AX27" s="8"/>
      <c r="AY27" s="8"/>
      <c r="AZ27" s="32">
        <f t="shared" si="17"/>
        <v>0</v>
      </c>
      <c r="BA27" s="40"/>
      <c r="BB27" s="40"/>
      <c r="BC27" s="42">
        <f t="shared" si="18"/>
        <v>0</v>
      </c>
      <c r="BD27" s="22">
        <f t="shared" si="9"/>
        <v>2</v>
      </c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</row>
    <row r="28" spans="1:291" s="2" customFormat="1" ht="1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9" t="s">
        <v>24</v>
      </c>
      <c r="AC28" s="8"/>
      <c r="AD28" s="8"/>
      <c r="AE28" s="27">
        <f t="shared" si="10"/>
        <v>0</v>
      </c>
      <c r="AF28" s="8"/>
      <c r="AG28" s="8"/>
      <c r="AH28" s="28">
        <f t="shared" si="11"/>
        <v>0</v>
      </c>
      <c r="AI28" s="8"/>
      <c r="AJ28" s="8"/>
      <c r="AK28" s="29">
        <f t="shared" si="12"/>
        <v>0</v>
      </c>
      <c r="AL28" s="8"/>
      <c r="AM28" s="8"/>
      <c r="AN28" s="30">
        <f t="shared" si="13"/>
        <v>0</v>
      </c>
      <c r="AO28" s="8"/>
      <c r="AP28" s="8"/>
      <c r="AQ28" s="39">
        <f t="shared" si="14"/>
        <v>0</v>
      </c>
      <c r="AR28" s="40"/>
      <c r="AS28" s="40"/>
      <c r="AT28" s="31">
        <f t="shared" si="15"/>
        <v>0</v>
      </c>
      <c r="AU28" s="40">
        <v>1</v>
      </c>
      <c r="AV28" s="40"/>
      <c r="AW28" s="37">
        <f t="shared" si="16"/>
        <v>1</v>
      </c>
      <c r="AX28" s="8"/>
      <c r="AY28" s="8"/>
      <c r="AZ28" s="32">
        <f t="shared" si="17"/>
        <v>0</v>
      </c>
      <c r="BA28" s="40"/>
      <c r="BB28" s="40"/>
      <c r="BC28" s="42">
        <f t="shared" si="18"/>
        <v>0</v>
      </c>
      <c r="BD28" s="22">
        <f>SUM(AE28+AH28+AK28+AN28+AQ28+AT28+AW28+AZ28+BC28)</f>
        <v>1</v>
      </c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</row>
    <row r="29" spans="1:291" s="3" customFormat="1" ht="1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9" t="s">
        <v>36</v>
      </c>
      <c r="AC29" s="8"/>
      <c r="AD29" s="8"/>
      <c r="AE29" s="27">
        <f t="shared" si="10"/>
        <v>0</v>
      </c>
      <c r="AF29" s="8"/>
      <c r="AG29" s="8"/>
      <c r="AH29" s="28">
        <f t="shared" si="11"/>
        <v>0</v>
      </c>
      <c r="AI29" s="8">
        <v>1</v>
      </c>
      <c r="AJ29" s="8"/>
      <c r="AK29" s="29">
        <f t="shared" si="12"/>
        <v>1</v>
      </c>
      <c r="AL29" s="8"/>
      <c r="AM29" s="8"/>
      <c r="AN29" s="30">
        <f t="shared" si="13"/>
        <v>0</v>
      </c>
      <c r="AO29" s="8"/>
      <c r="AP29" s="8"/>
      <c r="AQ29" s="39">
        <f t="shared" si="14"/>
        <v>0</v>
      </c>
      <c r="AR29" s="40"/>
      <c r="AS29" s="40"/>
      <c r="AT29" s="31">
        <f t="shared" si="15"/>
        <v>0</v>
      </c>
      <c r="AU29" s="40"/>
      <c r="AV29" s="40"/>
      <c r="AW29" s="37">
        <f t="shared" si="16"/>
        <v>0</v>
      </c>
      <c r="AX29" s="8"/>
      <c r="AY29" s="8"/>
      <c r="AZ29" s="32">
        <f t="shared" si="17"/>
        <v>0</v>
      </c>
      <c r="BA29" s="40"/>
      <c r="BB29" s="40"/>
      <c r="BC29" s="42">
        <f t="shared" si="18"/>
        <v>0</v>
      </c>
      <c r="BD29" s="22">
        <f>SUM(AE29+AH29+AK29+AN29+AQ29+AT29+AW29+AZ29+BC29)</f>
        <v>1</v>
      </c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</row>
    <row r="30" spans="1:291" ht="19.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14" t="s">
        <v>22</v>
      </c>
      <c r="AC30" s="44">
        <f>SUM(AC6:AC29)</f>
        <v>16</v>
      </c>
      <c r="AD30" s="44">
        <f>SUM(AD6:AD29)</f>
        <v>10</v>
      </c>
      <c r="AE30" s="26">
        <f t="shared" si="0"/>
        <v>26</v>
      </c>
      <c r="AF30" s="44">
        <f>SUM(AF6:AF29)</f>
        <v>22</v>
      </c>
      <c r="AG30" s="44">
        <f>SUM(AG6:AG29)</f>
        <v>12</v>
      </c>
      <c r="AH30" s="25">
        <f t="shared" si="1"/>
        <v>34</v>
      </c>
      <c r="AI30" s="44">
        <f t="shared" ref="AI30:AV30" si="20">SUM(AI6:AI29)</f>
        <v>33</v>
      </c>
      <c r="AJ30" s="44">
        <f t="shared" si="20"/>
        <v>8</v>
      </c>
      <c r="AK30" s="45">
        <f t="shared" si="20"/>
        <v>41</v>
      </c>
      <c r="AL30" s="44">
        <f t="shared" si="20"/>
        <v>23</v>
      </c>
      <c r="AM30" s="44">
        <f t="shared" si="20"/>
        <v>6</v>
      </c>
      <c r="AN30" s="46">
        <f t="shared" si="20"/>
        <v>29</v>
      </c>
      <c r="AO30" s="44">
        <f t="shared" si="20"/>
        <v>36</v>
      </c>
      <c r="AP30" s="44">
        <f t="shared" si="20"/>
        <v>19</v>
      </c>
      <c r="AQ30" s="24">
        <f t="shared" si="20"/>
        <v>55</v>
      </c>
      <c r="AR30" s="44">
        <f t="shared" si="20"/>
        <v>29</v>
      </c>
      <c r="AS30" s="44">
        <f t="shared" si="20"/>
        <v>20</v>
      </c>
      <c r="AT30" s="23">
        <f t="shared" si="20"/>
        <v>49</v>
      </c>
      <c r="AU30" s="44">
        <f t="shared" si="20"/>
        <v>33</v>
      </c>
      <c r="AV30" s="44">
        <f t="shared" si="20"/>
        <v>13</v>
      </c>
      <c r="AW30" s="47">
        <f t="shared" si="16"/>
        <v>46</v>
      </c>
      <c r="AX30" s="44">
        <f t="shared" ref="AX30:BC30" si="21">SUM(AX6:AX29)</f>
        <v>30</v>
      </c>
      <c r="AY30" s="44">
        <f t="shared" si="21"/>
        <v>20</v>
      </c>
      <c r="AZ30" s="21">
        <f t="shared" si="21"/>
        <v>50</v>
      </c>
      <c r="BA30" s="33">
        <f t="shared" si="21"/>
        <v>24</v>
      </c>
      <c r="BB30" s="33">
        <f t="shared" si="21"/>
        <v>24</v>
      </c>
      <c r="BC30" s="43">
        <f t="shared" si="21"/>
        <v>48</v>
      </c>
      <c r="BD30" s="22">
        <f t="shared" si="9"/>
        <v>378</v>
      </c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</row>
    <row r="31" spans="1:291" ht="15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52" t="s">
        <v>38</v>
      </c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</row>
    <row r="32" spans="1:29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</row>
    <row r="33" spans="1:29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</row>
    <row r="34" spans="1:291" ht="2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91" ht="16.5" customHeight="1"/>
  </sheetData>
  <mergeCells count="13">
    <mergeCell ref="BA4:BC4"/>
    <mergeCell ref="BD4:BD5"/>
    <mergeCell ref="AB31:BD31"/>
    <mergeCell ref="AB3:BD3"/>
    <mergeCell ref="AB4:AB5"/>
    <mergeCell ref="AC4:AE4"/>
    <mergeCell ref="AF4:AH4"/>
    <mergeCell ref="AI4:AK4"/>
    <mergeCell ref="AL4:AN4"/>
    <mergeCell ref="AO4:AQ4"/>
    <mergeCell ref="AR4:AT4"/>
    <mergeCell ref="AU4:AW4"/>
    <mergeCell ref="AX4:AZ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ENERO-SEPTIEMBRE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CONTABILIDAD</cp:lastModifiedBy>
  <cp:lastPrinted>2022-07-05T20:00:05Z</cp:lastPrinted>
  <dcterms:created xsi:type="dcterms:W3CDTF">2011-05-04T19:06:12Z</dcterms:created>
  <dcterms:modified xsi:type="dcterms:W3CDTF">2022-10-06T03:35:38Z</dcterms:modified>
</cp:coreProperties>
</file>